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Численост и ФРЗ" sheetId="1" r:id="rId1"/>
  </sheets>
  <calcPr calcId="125725"/>
</workbook>
</file>

<file path=xl/calcChain.xml><?xml version="1.0" encoding="utf-8"?>
<calcChain xmlns="http://schemas.openxmlformats.org/spreadsheetml/2006/main">
  <c r="D16" i="1"/>
  <c r="D14"/>
  <c r="D12"/>
  <c r="D10" l="1"/>
  <c r="F12" s="1"/>
  <c r="D8" l="1"/>
  <c r="F10" s="1"/>
  <c r="D6" l="1"/>
  <c r="F15" s="1"/>
  <c r="F14" l="1"/>
  <c r="E16"/>
  <c r="F8"/>
</calcChain>
</file>

<file path=xl/sharedStrings.xml><?xml version="1.0" encoding="utf-8"?>
<sst xmlns="http://schemas.openxmlformats.org/spreadsheetml/2006/main" count="18" uniqueCount="18">
  <si>
    <t>Общо ФРЗ - хлв</t>
  </si>
  <si>
    <t>2012 г.</t>
  </si>
  <si>
    <t>Ср.мес.брутна                заплата- лв</t>
  </si>
  <si>
    <t>Ср.спис.брой               персонал-чов.</t>
  </si>
  <si>
    <t>2013 г.</t>
  </si>
  <si>
    <t>% на изменение на ср.бр.заплата</t>
  </si>
  <si>
    <t>Ръководител ФИД:</t>
  </si>
  <si>
    <t xml:space="preserve">                                     (П.Петрова)</t>
  </si>
  <si>
    <t>Изп.Директор:</t>
  </si>
  <si>
    <t>2014 г.</t>
  </si>
  <si>
    <t>(С.Желев)</t>
  </si>
  <si>
    <t>2015 г.</t>
  </si>
  <si>
    <t>ПО ГОДИНИ</t>
  </si>
  <si>
    <t>2016 г.</t>
  </si>
  <si>
    <t>01.07.2017 - 30.06.2018</t>
  </si>
  <si>
    <t>за периода 2016 г. към 2012 г.</t>
  </si>
  <si>
    <t>Разчет на средствата за работна заплата</t>
  </si>
  <si>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Планираните средства за работна заплата през 2017 г.са на база прогноза за средно списъчен персонал от 2016 г и средната  брутна заплата,отчетена през 2012 год., завишена с Коефициент 1,01     </t>
    </r>
  </si>
</sst>
</file>

<file path=xl/styles.xml><?xml version="1.0" encoding="utf-8"?>
<styleSheet xmlns="http://schemas.openxmlformats.org/spreadsheetml/2006/main">
  <numFmts count="3">
    <numFmt numFmtId="164" formatCode="#,##0\ _л_в"/>
    <numFmt numFmtId="165" formatCode="#,##0.000"/>
    <numFmt numFmtId="166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0" fillId="0" borderId="0" xfId="0" applyFill="1"/>
    <xf numFmtId="164" fontId="0" fillId="0" borderId="0" xfId="0" applyNumberForma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10" fontId="0" fillId="0" borderId="6" xfId="1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165" fontId="0" fillId="0" borderId="6" xfId="0" applyNumberFormat="1" applyFill="1" applyBorder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0" fontId="1" fillId="0" borderId="6" xfId="1" applyNumberFormat="1" applyFont="1" applyFill="1" applyBorder="1"/>
    <xf numFmtId="0" fontId="1" fillId="0" borderId="6" xfId="0" applyFont="1" applyFill="1" applyBorder="1"/>
    <xf numFmtId="0" fontId="1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wrapText="1"/>
    </xf>
    <xf numFmtId="164" fontId="3" fillId="0" borderId="13" xfId="0" applyNumberFormat="1" applyFont="1" applyBorder="1" applyAlignment="1">
      <alignment horizontal="right" wrapText="1"/>
    </xf>
    <xf numFmtId="10" fontId="1" fillId="0" borderId="14" xfId="1" applyNumberFormat="1" applyFont="1" applyFill="1" applyBorder="1"/>
    <xf numFmtId="164" fontId="1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/>
    </xf>
    <xf numFmtId="164" fontId="0" fillId="0" borderId="0" xfId="0" applyNumberFormat="1"/>
    <xf numFmtId="166" fontId="0" fillId="0" borderId="0" xfId="0" applyNumberFormat="1"/>
    <xf numFmtId="10" fontId="1" fillId="0" borderId="15" xfId="1" applyNumberFormat="1" applyFont="1" applyFill="1" applyBorder="1"/>
    <xf numFmtId="0" fontId="0" fillId="0" borderId="0" xfId="0" applyAlignment="1"/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3"/>
  <sheetViews>
    <sheetView tabSelected="1" workbookViewId="0">
      <selection activeCell="B30" sqref="B30"/>
    </sheetView>
  </sheetViews>
  <sheetFormatPr defaultRowHeight="15"/>
  <cols>
    <col min="1" max="1" width="6" customWidth="1"/>
    <col min="2" max="2" width="38.28515625" customWidth="1"/>
    <col min="3" max="3" width="14.42578125" customWidth="1"/>
    <col min="4" max="4" width="17.28515625" customWidth="1"/>
    <col min="5" max="5" width="15.28515625" customWidth="1"/>
    <col min="6" max="6" width="15" customWidth="1"/>
    <col min="7" max="7" width="10.7109375" customWidth="1"/>
  </cols>
  <sheetData>
    <row r="2" spans="1:8">
      <c r="B2" s="43" t="s">
        <v>16</v>
      </c>
      <c r="C2" s="44"/>
      <c r="D2" s="44"/>
      <c r="E2" s="44"/>
      <c r="F2" s="44"/>
    </row>
    <row r="3" spans="1:8" ht="15.75" thickBot="1">
      <c r="B3" s="3"/>
    </row>
    <row r="4" spans="1:8" ht="45.75" thickTop="1">
      <c r="B4" s="13" t="s">
        <v>12</v>
      </c>
      <c r="C4" s="14" t="s">
        <v>3</v>
      </c>
      <c r="D4" s="14" t="s">
        <v>2</v>
      </c>
      <c r="E4" s="14" t="s">
        <v>0</v>
      </c>
      <c r="F4" s="15" t="s">
        <v>5</v>
      </c>
    </row>
    <row r="5" spans="1:8">
      <c r="B5" s="21">
        <v>1</v>
      </c>
      <c r="C5" s="22">
        <v>2</v>
      </c>
      <c r="D5" s="22">
        <v>3</v>
      </c>
      <c r="E5" s="22">
        <v>4</v>
      </c>
      <c r="F5" s="23">
        <v>5</v>
      </c>
    </row>
    <row r="6" spans="1:8">
      <c r="B6" s="18" t="s">
        <v>1</v>
      </c>
      <c r="C6" s="7">
        <v>319</v>
      </c>
      <c r="D6" s="9">
        <f t="shared" ref="D6" si="0">E6/C6/12*1000</f>
        <v>1279.57157784744</v>
      </c>
      <c r="E6" s="10">
        <v>4898.2000000000007</v>
      </c>
      <c r="F6" s="17"/>
    </row>
    <row r="7" spans="1:8">
      <c r="B7" s="19"/>
      <c r="C7" s="8"/>
      <c r="D7" s="9"/>
      <c r="E7" s="10"/>
      <c r="F7" s="20"/>
    </row>
    <row r="8" spans="1:8">
      <c r="B8" s="18" t="s">
        <v>4</v>
      </c>
      <c r="C8" s="8">
        <v>303</v>
      </c>
      <c r="D8" s="9">
        <f t="shared" ref="D8" si="1">E8/C8/12*1000</f>
        <v>1275.6894224422444</v>
      </c>
      <c r="E8" s="10">
        <v>4638.4067400000004</v>
      </c>
      <c r="F8" s="27">
        <f>D8/D6-1</f>
        <v>-3.033949387752366E-3</v>
      </c>
    </row>
    <row r="9" spans="1:8">
      <c r="B9" s="19"/>
      <c r="C9" s="11"/>
      <c r="D9" s="12"/>
      <c r="E9" s="11"/>
      <c r="F9" s="28"/>
    </row>
    <row r="10" spans="1:8">
      <c r="B10" s="18" t="s">
        <v>9</v>
      </c>
      <c r="C10" s="24">
        <v>313</v>
      </c>
      <c r="D10" s="9">
        <f t="shared" ref="D10:D12" si="2">E10/C10/12*1000</f>
        <v>1266.0146432374866</v>
      </c>
      <c r="E10" s="10">
        <v>4755.1509999999998</v>
      </c>
      <c r="F10" s="27">
        <f>D10/D8-1</f>
        <v>-7.5839612954037294E-3</v>
      </c>
    </row>
    <row r="11" spans="1:8">
      <c r="B11" s="19"/>
      <c r="C11" s="11"/>
      <c r="D11" s="12"/>
      <c r="E11" s="11"/>
      <c r="F11" s="28"/>
    </row>
    <row r="12" spans="1:8">
      <c r="B12" s="18" t="s">
        <v>11</v>
      </c>
      <c r="C12" s="24">
        <v>319</v>
      </c>
      <c r="D12" s="9">
        <f t="shared" si="2"/>
        <v>1229.2355485893418</v>
      </c>
      <c r="E12" s="10">
        <v>4705.51368</v>
      </c>
      <c r="F12" s="27">
        <f>D12/D10-1</f>
        <v>-2.9051081553126634E-2</v>
      </c>
    </row>
    <row r="13" spans="1:8">
      <c r="B13" s="19"/>
      <c r="C13" s="11"/>
      <c r="D13" s="12"/>
      <c r="E13" s="11"/>
      <c r="F13" s="28"/>
    </row>
    <row r="14" spans="1:8">
      <c r="B14" s="16" t="s">
        <v>13</v>
      </c>
      <c r="C14" s="24">
        <v>322</v>
      </c>
      <c r="D14" s="25">
        <f>E14/C14*1000/12</f>
        <v>1224.2899197722566</v>
      </c>
      <c r="E14" s="26">
        <v>4730.6562499999991</v>
      </c>
      <c r="F14" s="27">
        <f>D14/D12-1</f>
        <v>-4.0233369615455539E-3</v>
      </c>
    </row>
    <row r="15" spans="1:8">
      <c r="B15" s="29" t="s">
        <v>15</v>
      </c>
      <c r="C15" s="30"/>
      <c r="D15" s="31"/>
      <c r="E15" s="32"/>
      <c r="F15" s="33">
        <f>D14/D6-1</f>
        <v>-4.3203255708587296E-2</v>
      </c>
      <c r="G15" s="38"/>
      <c r="H15" s="39"/>
    </row>
    <row r="16" spans="1:8" ht="15.75" thickBot="1">
      <c r="A16" s="2"/>
      <c r="B16" s="37" t="s">
        <v>14</v>
      </c>
      <c r="C16" s="35">
        <v>322</v>
      </c>
      <c r="D16" s="34">
        <f>D6*1.0111</f>
        <v>1293.7748223615467</v>
      </c>
      <c r="E16" s="36">
        <f>C16*D16*12/1000</f>
        <v>4999.1459136050171</v>
      </c>
      <c r="F16" s="40"/>
    </row>
    <row r="17" spans="1:8" ht="15.75" thickTop="1">
      <c r="A17" s="2"/>
      <c r="C17" s="1"/>
      <c r="D17" s="6"/>
      <c r="E17" s="4"/>
      <c r="F17" s="5"/>
    </row>
    <row r="18" spans="1:8" ht="53.25" customHeight="1">
      <c r="B18" s="42" t="s">
        <v>17</v>
      </c>
      <c r="C18" s="42"/>
      <c r="D18" s="42"/>
      <c r="E18" s="42"/>
      <c r="F18" s="42"/>
      <c r="G18" s="41"/>
      <c r="H18" s="41"/>
    </row>
    <row r="19" spans="1:8">
      <c r="B19" s="41"/>
      <c r="C19" s="41"/>
      <c r="D19" s="41"/>
      <c r="E19" s="41"/>
      <c r="F19" s="41"/>
    </row>
    <row r="22" spans="1:8">
      <c r="B22" t="s">
        <v>6</v>
      </c>
      <c r="F22" t="s">
        <v>8</v>
      </c>
    </row>
    <row r="23" spans="1:8">
      <c r="B23" t="s">
        <v>7</v>
      </c>
      <c r="G23" t="s">
        <v>10</v>
      </c>
    </row>
  </sheetData>
  <mergeCells count="3">
    <mergeCell ref="B19:F19"/>
    <mergeCell ref="B18:H18"/>
    <mergeCell ref="B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Численост и ФРЗ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2017-04-04T10:36:28Z</dcterms:modified>
</cp:coreProperties>
</file>